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sus VivoBook\Documents\SV-Lokomotive Staßfurt\H_Salzland Pokal Turnier\42. SLP 2026\"/>
    </mc:Choice>
  </mc:AlternateContent>
  <xr:revisionPtr revIDLastSave="0" documentId="8_{DDD96F8C-9351-4C55-B0DC-926BBD2A457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eldeformular SLP 2026" sheetId="1" r:id="rId1"/>
    <sheet name="Spieler" sheetId="2" r:id="rId2"/>
    <sheet name="Meldegel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2" l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D34" i="2" l="1"/>
  <c r="E34" i="2"/>
  <c r="H34" i="2"/>
  <c r="C14" i="1" l="1"/>
  <c r="E5" i="3" l="1"/>
  <c r="E6" i="3"/>
  <c r="E10" i="3"/>
  <c r="E9" i="3"/>
  <c r="E8" i="3"/>
  <c r="E7" i="3"/>
  <c r="N34" i="2"/>
  <c r="C16" i="3" s="1"/>
  <c r="G16" i="3" s="1"/>
  <c r="J34" i="2"/>
  <c r="C14" i="3" s="1"/>
  <c r="G14" i="3" s="1"/>
  <c r="I34" i="2"/>
  <c r="C13" i="3" s="1"/>
  <c r="G13" i="3" s="1"/>
  <c r="M34" i="2"/>
  <c r="C15" i="3" s="1"/>
  <c r="G15" i="3" s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7" i="3" l="1"/>
  <c r="P34" i="2"/>
  <c r="C18" i="3" l="1"/>
</calcChain>
</file>

<file path=xl/sharedStrings.xml><?xml version="1.0" encoding="utf-8"?>
<sst xmlns="http://schemas.openxmlformats.org/spreadsheetml/2006/main" count="56" uniqueCount="45">
  <si>
    <t>Homepage:</t>
  </si>
  <si>
    <t>SV-Lok-Stassfurt.de</t>
  </si>
  <si>
    <t>Instagramm:</t>
  </si>
  <si>
    <t>badmintonsft</t>
  </si>
  <si>
    <t>E-Mail:</t>
  </si>
  <si>
    <t>Vereinsname:</t>
  </si>
  <si>
    <t>Landesverband:</t>
  </si>
  <si>
    <t>Land:</t>
  </si>
  <si>
    <t>Ansprechpartner:</t>
  </si>
  <si>
    <t>Adresse:</t>
  </si>
  <si>
    <t>PLZ/Ort:</t>
  </si>
  <si>
    <t>Nr.</t>
  </si>
  <si>
    <t>Spieler ID</t>
  </si>
  <si>
    <t>Vorname</t>
  </si>
  <si>
    <t>Name</t>
  </si>
  <si>
    <t>Jahrgang</t>
  </si>
  <si>
    <t>Verein</t>
  </si>
  <si>
    <t>m/w</t>
  </si>
  <si>
    <t>Disziplinen</t>
  </si>
  <si>
    <t>Doppel</t>
  </si>
  <si>
    <t>Mixed</t>
  </si>
  <si>
    <t>ÜN</t>
  </si>
  <si>
    <t>Zelt</t>
  </si>
  <si>
    <t>Party</t>
  </si>
  <si>
    <t>Anmerkung</t>
  </si>
  <si>
    <t>Meldegeld</t>
  </si>
  <si>
    <t>Teilnehmerliste für:</t>
  </si>
  <si>
    <t>PLZ / Ort:</t>
  </si>
  <si>
    <t>Anzahl der Spieler</t>
  </si>
  <si>
    <t>Beschreibung</t>
  </si>
  <si>
    <t>Meldegeld pro Spieler</t>
  </si>
  <si>
    <t>Summe</t>
  </si>
  <si>
    <t>Übernachtungen</t>
  </si>
  <si>
    <t>Abendveranstaltung</t>
  </si>
  <si>
    <t>Gesamtbetrag:</t>
  </si>
  <si>
    <t>Bei Rücktritt nach dem Meldeschluss erfolgt keine Rückzahlung des Meldegeldes. Der
meldende Verein haftet! 
Die Bestätigung der Bezahlung erhaltet Ihr gegen Vorlage beim Turnier.</t>
  </si>
  <si>
    <t>Kontrollsumme:</t>
  </si>
  <si>
    <t>Melde-
geld</t>
  </si>
  <si>
    <t>salzlandcup@sv-lok-stassfurt.de</t>
  </si>
  <si>
    <t>E-Mail: (Meldeadresse)</t>
  </si>
  <si>
    <t>Partner
(Vorname, Name)</t>
  </si>
  <si>
    <t>Meldeformular - Salzland - Pokal - Turnier 2026</t>
  </si>
  <si>
    <t>Meldegeld - Salzland - Pokal - Turnier 2026</t>
  </si>
  <si>
    <r>
      <t xml:space="preserve">Bitte überweist den Gesamtbetrag auf das folgende Konto:
Empfänger:                    </t>
    </r>
    <r>
      <rPr>
        <b/>
        <sz val="10"/>
        <color theme="1"/>
        <rFont val="Calisto MT"/>
        <family val="1"/>
      </rPr>
      <t xml:space="preserve">SV Lokomotive Staßfurt e.V.
</t>
    </r>
    <r>
      <rPr>
        <sz val="10"/>
        <color theme="1"/>
        <rFont val="Calisto MT"/>
        <family val="1"/>
      </rPr>
      <t xml:space="preserve">IBAN:                           </t>
    </r>
    <r>
      <rPr>
        <b/>
        <sz val="10"/>
        <color theme="1"/>
        <rFont val="Calisto MT"/>
        <family val="1"/>
      </rPr>
      <t xml:space="preserve">DE36 8005 5500 3022 0013 20
</t>
    </r>
    <r>
      <rPr>
        <sz val="10"/>
        <color theme="1"/>
        <rFont val="Calisto MT"/>
        <family val="1"/>
      </rPr>
      <t xml:space="preserve">BIC:                              </t>
    </r>
    <r>
      <rPr>
        <b/>
        <sz val="10"/>
        <color theme="1"/>
        <rFont val="Calisto MT"/>
        <family val="1"/>
      </rPr>
      <t xml:space="preserve">NOLADE21SES
</t>
    </r>
    <r>
      <rPr>
        <sz val="10"/>
        <color theme="1"/>
        <rFont val="Calisto MT"/>
        <family val="1"/>
      </rPr>
      <t xml:space="preserve">Verwendungszweck:      </t>
    </r>
    <r>
      <rPr>
        <b/>
        <sz val="10"/>
        <color theme="1"/>
        <rFont val="Calisto MT"/>
        <family val="1"/>
      </rPr>
      <t>Badminton - Meldegeld SLP 2026 "Vereinsname"</t>
    </r>
  </si>
  <si>
    <r>
      <t xml:space="preserve">Das Meldegeld ist </t>
    </r>
    <r>
      <rPr>
        <b/>
        <sz val="10"/>
        <color theme="1"/>
        <rFont val="Calisto MT"/>
        <family val="1"/>
      </rPr>
      <t xml:space="preserve">Vereinsweise </t>
    </r>
    <r>
      <rPr>
        <sz val="10"/>
        <color theme="1"/>
        <rFont val="Calisto MT"/>
        <family val="1"/>
      </rPr>
      <t>bis zum 07.06.2026 auf das folgende Konto zu überweisen. Die Meldung gilt erst nach Erhalt des Gesamtbetrages als vollständig.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</si>
</sst>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sto MT"/>
      <family val="1"/>
    </font>
    <font>
      <sz val="12"/>
      <color theme="1"/>
      <name val="Calisto MT"/>
      <family val="1"/>
    </font>
    <font>
      <sz val="11"/>
      <color theme="1"/>
      <name val="Arial"/>
      <family val="2"/>
    </font>
    <font>
      <sz val="10"/>
      <color theme="1"/>
      <name val="Calisto MT"/>
      <family val="1"/>
    </font>
    <font>
      <sz val="14"/>
      <color theme="1"/>
      <name val="Calisto MT"/>
      <family val="1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u/>
      <sz val="11"/>
      <color rgb="FF002060"/>
      <name val="Calisto MT"/>
      <family val="1"/>
    </font>
    <font>
      <b/>
      <i/>
      <sz val="12"/>
      <color theme="1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3" borderId="1" xfId="0" applyFont="1" applyFill="1" applyBorder="1" applyProtection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vertical="center"/>
    </xf>
    <xf numFmtId="44" fontId="5" fillId="5" borderId="1" xfId="2" applyFont="1" applyFill="1" applyBorder="1" applyAlignment="1">
      <alignment vertical="center"/>
    </xf>
    <xf numFmtId="0" fontId="5" fillId="2" borderId="0" xfId="0" applyFont="1" applyFill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/>
    <xf numFmtId="0" fontId="5" fillId="3" borderId="3" xfId="0" applyFont="1" applyFill="1" applyBorder="1" applyAlignment="1" applyProtection="1"/>
    <xf numFmtId="0" fontId="5" fillId="3" borderId="4" xfId="0" applyFont="1" applyFill="1" applyBorder="1" applyAlignment="1" applyProtection="1"/>
    <xf numFmtId="0" fontId="5" fillId="4" borderId="4" xfId="0" applyFont="1" applyFill="1" applyBorder="1" applyAlignment="1" applyProtection="1"/>
    <xf numFmtId="0" fontId="5" fillId="0" borderId="4" xfId="0" applyFont="1" applyBorder="1" applyAlignment="1" applyProtection="1"/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44" fontId="5" fillId="0" borderId="1" xfId="2" applyFont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2" fillId="6" borderId="0" xfId="0" applyFont="1" applyFill="1" applyProtection="1"/>
    <xf numFmtId="164" fontId="2" fillId="6" borderId="0" xfId="2" applyNumberFormat="1" applyFont="1" applyFill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1" xfId="0" applyFont="1" applyBorder="1" applyProtection="1"/>
    <xf numFmtId="0" fontId="9" fillId="0" borderId="0" xfId="1" applyFont="1" applyAlignment="1" applyProtection="1">
      <alignment horizontal="left" vertical="center"/>
    </xf>
    <xf numFmtId="0" fontId="1" fillId="0" borderId="0" xfId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6" fillId="3" borderId="0" xfId="0" applyFont="1" applyFill="1" applyAlignment="1">
      <alignment horizontal="center" vertical="center"/>
    </xf>
    <xf numFmtId="0" fontId="5" fillId="0" borderId="0" xfId="0" applyFont="1"/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9796</xdr:rowOff>
    </xdr:from>
    <xdr:to>
      <xdr:col>4</xdr:col>
      <xdr:colOff>48368</xdr:colOff>
      <xdr:row>7</xdr:row>
      <xdr:rowOff>309452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267" y="825136"/>
          <a:ext cx="1206608" cy="123691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400474</xdr:colOff>
      <xdr:row>3</xdr:row>
      <xdr:rowOff>101600</xdr:rowOff>
    </xdr:from>
    <xdr:to>
      <xdr:col>6</xdr:col>
      <xdr:colOff>607134</xdr:colOff>
      <xdr:row>10</xdr:row>
      <xdr:rowOff>61436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741" y="694267"/>
          <a:ext cx="1172857" cy="11959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stagram.com/badmintonsft/" TargetMode="External"/><Relationship Id="rId2" Type="http://schemas.openxmlformats.org/officeDocument/2006/relationships/hyperlink" Target="http://www.sv-lok-stassfurt.de/" TargetMode="External"/><Relationship Id="rId1" Type="http://schemas.openxmlformats.org/officeDocument/2006/relationships/hyperlink" Target="mailto:salzlandcup@sv-lok-stassfurt.de?subject=Meldung%20Salzland-Pokal-Turni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"/>
  <sheetViews>
    <sheetView showGridLines="0" tabSelected="1" zoomScaleNormal="100" workbookViewId="0">
      <selection activeCell="B11" sqref="B11"/>
    </sheetView>
  </sheetViews>
  <sheetFormatPr baseColWidth="10" defaultRowHeight="13.2" x14ac:dyDescent="0.25"/>
  <cols>
    <col min="1" max="1" width="2.69921875" style="16" customWidth="1"/>
    <col min="2" max="2" width="19.8984375" style="16" customWidth="1"/>
    <col min="3" max="3" width="29.19921875" style="16" customWidth="1"/>
    <col min="4" max="4" width="15.19921875" style="16" customWidth="1"/>
    <col min="5" max="5" width="2.69921875" style="16" customWidth="1"/>
    <col min="6" max="16384" width="11.19921875" style="16"/>
  </cols>
  <sheetData>
    <row r="2" spans="1:5" x14ac:dyDescent="0.25">
      <c r="A2" s="15"/>
      <c r="B2" s="15"/>
      <c r="C2" s="15"/>
      <c r="D2" s="15"/>
      <c r="E2" s="15"/>
    </row>
    <row r="3" spans="1:5" ht="25.05" customHeight="1" x14ac:dyDescent="0.25">
      <c r="A3" s="15"/>
      <c r="B3" s="46" t="s">
        <v>41</v>
      </c>
      <c r="C3" s="47"/>
      <c r="D3" s="48"/>
      <c r="E3" s="15"/>
    </row>
    <row r="4" spans="1:5" x14ac:dyDescent="0.25">
      <c r="A4" s="15"/>
      <c r="B4" s="15"/>
      <c r="C4" s="15"/>
      <c r="D4" s="15"/>
      <c r="E4" s="15"/>
    </row>
    <row r="5" spans="1:5" ht="25.05" customHeight="1" x14ac:dyDescent="0.25">
      <c r="A5" s="15"/>
      <c r="B5" s="17" t="s">
        <v>0</v>
      </c>
      <c r="C5" s="44" t="s">
        <v>1</v>
      </c>
      <c r="D5" s="45"/>
      <c r="E5" s="15"/>
    </row>
    <row r="6" spans="1:5" ht="25.05" customHeight="1" x14ac:dyDescent="0.25">
      <c r="A6" s="15"/>
      <c r="B6" s="17" t="s">
        <v>2</v>
      </c>
      <c r="C6" s="43" t="s">
        <v>3</v>
      </c>
      <c r="D6" s="45"/>
      <c r="E6" s="15"/>
    </row>
    <row r="7" spans="1:5" ht="25.05" customHeight="1" x14ac:dyDescent="0.25">
      <c r="A7" s="15"/>
      <c r="B7" s="30" t="s">
        <v>39</v>
      </c>
      <c r="C7" s="43" t="s">
        <v>38</v>
      </c>
      <c r="D7" s="45"/>
      <c r="E7" s="15"/>
    </row>
    <row r="8" spans="1:5" ht="25.05" customHeight="1" x14ac:dyDescent="0.25">
      <c r="A8" s="15"/>
      <c r="E8" s="15"/>
    </row>
    <row r="9" spans="1:5" x14ac:dyDescent="0.25">
      <c r="A9" s="15"/>
      <c r="B9" s="15"/>
      <c r="C9" s="15"/>
      <c r="D9" s="15"/>
      <c r="E9" s="15"/>
    </row>
    <row r="10" spans="1:5" ht="13.8" customHeight="1" x14ac:dyDescent="0.25">
      <c r="A10" s="15"/>
      <c r="B10" s="18" t="s">
        <v>5</v>
      </c>
      <c r="C10" s="19" t="s">
        <v>6</v>
      </c>
      <c r="D10" s="20" t="s">
        <v>7</v>
      </c>
      <c r="E10" s="15"/>
    </row>
    <row r="11" spans="1:5" x14ac:dyDescent="0.25">
      <c r="A11" s="15"/>
      <c r="B11" s="31"/>
      <c r="C11" s="31"/>
      <c r="D11" s="32"/>
      <c r="E11" s="15"/>
    </row>
    <row r="12" spans="1:5" x14ac:dyDescent="0.25">
      <c r="A12" s="15"/>
      <c r="B12" s="15"/>
      <c r="C12" s="15"/>
      <c r="D12" s="15"/>
      <c r="E12" s="15"/>
    </row>
    <row r="13" spans="1:5" x14ac:dyDescent="0.25">
      <c r="A13" s="15"/>
      <c r="B13" s="21" t="s">
        <v>25</v>
      </c>
      <c r="C13" s="22"/>
      <c r="D13" s="23"/>
      <c r="E13" s="15"/>
    </row>
    <row r="14" spans="1:5" x14ac:dyDescent="0.25">
      <c r="A14" s="15"/>
      <c r="B14" s="8" t="s">
        <v>5</v>
      </c>
      <c r="C14" s="29" t="str">
        <f>IF(B11="","",B11)</f>
        <v/>
      </c>
      <c r="D14" s="24"/>
      <c r="E14" s="15"/>
    </row>
    <row r="15" spans="1:5" x14ac:dyDescent="0.25">
      <c r="A15" s="15"/>
      <c r="B15" s="8" t="s">
        <v>8</v>
      </c>
      <c r="C15" s="26"/>
      <c r="D15" s="25"/>
      <c r="E15" s="15"/>
    </row>
    <row r="16" spans="1:5" x14ac:dyDescent="0.25">
      <c r="A16" s="15"/>
      <c r="B16" s="8" t="s">
        <v>9</v>
      </c>
      <c r="C16" s="26"/>
      <c r="D16" s="25"/>
      <c r="E16" s="15"/>
    </row>
    <row r="17" spans="1:5" x14ac:dyDescent="0.25">
      <c r="A17" s="15"/>
      <c r="B17" s="8" t="s">
        <v>10</v>
      </c>
      <c r="C17" s="26"/>
      <c r="D17" s="25"/>
      <c r="E17" s="15"/>
    </row>
    <row r="18" spans="1:5" x14ac:dyDescent="0.25">
      <c r="A18" s="15"/>
      <c r="B18" s="8" t="s">
        <v>4</v>
      </c>
      <c r="C18" s="26"/>
      <c r="D18" s="25"/>
      <c r="E18" s="15"/>
    </row>
    <row r="19" spans="1:5" x14ac:dyDescent="0.25">
      <c r="A19" s="15"/>
      <c r="B19" s="8" t="s">
        <v>7</v>
      </c>
      <c r="C19" s="26"/>
      <c r="D19" s="25"/>
      <c r="E19" s="15"/>
    </row>
    <row r="20" spans="1:5" x14ac:dyDescent="0.25">
      <c r="A20" s="15"/>
      <c r="B20" s="15"/>
      <c r="C20" s="15"/>
      <c r="D20" s="15"/>
      <c r="E20" s="15"/>
    </row>
  </sheetData>
  <sheetProtection algorithmName="SHA-512" hashValue="E9V2c9+RKOPhn3Rw2Jw22eMRdoYL+y7pAAMr44Sq0alp3s7agTJCSw2Xx9eOk67aKyo/901OJy9yu3lCTfRS6A==" saltValue="ywAYgAGj+ME6ZyYtZaoKGA==" spinCount="100000" sheet="1" selectLockedCells="1"/>
  <mergeCells count="2">
    <mergeCell ref="D5:D7"/>
    <mergeCell ref="B3:D3"/>
  </mergeCells>
  <hyperlinks>
    <hyperlink ref="C7" r:id="rId1" xr:uid="{00000000-0004-0000-0000-000000000000}"/>
    <hyperlink ref="C5" r:id="rId2" xr:uid="{00000000-0004-0000-0000-000001000000}"/>
    <hyperlink ref="C6" r:id="rId3" xr:uid="{00000000-0004-0000-0000-000002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zoomScale="80" zoomScaleNormal="80" workbookViewId="0">
      <selection activeCell="J7" sqref="J7"/>
    </sheetView>
  </sheetViews>
  <sheetFormatPr baseColWidth="10" defaultRowHeight="13.8" x14ac:dyDescent="0.25"/>
  <cols>
    <col min="1" max="1" width="1.69921875" style="1" customWidth="1"/>
    <col min="2" max="2" width="3.5" style="1" bestFit="1" customWidth="1"/>
    <col min="3" max="3" width="8.296875" style="1" hidden="1" customWidth="1"/>
    <col min="4" max="5" width="10.69921875" style="1" customWidth="1"/>
    <col min="6" max="6" width="7.19921875" style="1" hidden="1" customWidth="1"/>
    <col min="7" max="7" width="15.69921875" style="1" customWidth="1"/>
    <col min="8" max="8" width="4.796875" style="1" bestFit="1" customWidth="1"/>
    <col min="9" max="9" width="6.296875" style="1" bestFit="1" customWidth="1"/>
    <col min="10" max="10" width="5.59765625" style="1" bestFit="1" customWidth="1"/>
    <col min="11" max="12" width="14.69921875" style="1" customWidth="1"/>
    <col min="13" max="13" width="3.8984375" style="1" bestFit="1" customWidth="1"/>
    <col min="14" max="14" width="4.69921875" style="1" bestFit="1" customWidth="1"/>
    <col min="15" max="15" width="14" style="1" bestFit="1" customWidth="1"/>
    <col min="16" max="16" width="8.8984375" style="1" bestFit="1" customWidth="1"/>
    <col min="17" max="17" width="1.69921875" style="1" customWidth="1"/>
    <col min="18" max="16384" width="11.19921875" style="1"/>
  </cols>
  <sheetData>
    <row r="1" spans="1:17" s="6" customFormat="1" ht="19.95" customHeight="1" x14ac:dyDescent="0.25">
      <c r="A1" s="7"/>
      <c r="B1" s="7"/>
      <c r="C1" s="49" t="s">
        <v>26</v>
      </c>
      <c r="D1" s="49"/>
      <c r="E1" s="49"/>
      <c r="F1" s="49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5.05" customHeight="1" x14ac:dyDescent="0.25">
      <c r="A2" s="2"/>
      <c r="B2" s="50" t="s">
        <v>11</v>
      </c>
      <c r="C2" s="50" t="s">
        <v>12</v>
      </c>
      <c r="D2" s="50" t="s">
        <v>13</v>
      </c>
      <c r="E2" s="50" t="s">
        <v>14</v>
      </c>
      <c r="F2" s="50" t="s">
        <v>15</v>
      </c>
      <c r="G2" s="50" t="s">
        <v>16</v>
      </c>
      <c r="H2" s="50" t="s">
        <v>17</v>
      </c>
      <c r="I2" s="50" t="s">
        <v>18</v>
      </c>
      <c r="J2" s="50"/>
      <c r="K2" s="51" t="s">
        <v>40</v>
      </c>
      <c r="L2" s="50"/>
      <c r="M2" s="40" t="s">
        <v>21</v>
      </c>
      <c r="N2" s="50" t="s">
        <v>23</v>
      </c>
      <c r="O2" s="50" t="s">
        <v>24</v>
      </c>
      <c r="P2" s="51" t="s">
        <v>37</v>
      </c>
      <c r="Q2" s="2"/>
    </row>
    <row r="3" spans="1:17" x14ac:dyDescent="0.25">
      <c r="A3" s="2"/>
      <c r="B3" s="50"/>
      <c r="C3" s="50"/>
      <c r="D3" s="50"/>
      <c r="E3" s="50"/>
      <c r="F3" s="50"/>
      <c r="G3" s="50"/>
      <c r="H3" s="50"/>
      <c r="I3" s="40" t="s">
        <v>19</v>
      </c>
      <c r="J3" s="40" t="s">
        <v>20</v>
      </c>
      <c r="K3" s="40" t="s">
        <v>19</v>
      </c>
      <c r="L3" s="40" t="s">
        <v>20</v>
      </c>
      <c r="M3" s="40" t="s">
        <v>22</v>
      </c>
      <c r="N3" s="50"/>
      <c r="O3" s="50"/>
      <c r="P3" s="50"/>
      <c r="Q3" s="2"/>
    </row>
    <row r="4" spans="1:17" x14ac:dyDescent="0.25">
      <c r="A4" s="2"/>
      <c r="B4" s="40">
        <v>1</v>
      </c>
      <c r="C4" s="42"/>
      <c r="D4" s="4"/>
      <c r="E4" s="4"/>
      <c r="F4" s="42"/>
      <c r="G4" s="8" t="str">
        <f>IF(OR(D4&gt;0,E4&gt;0,C4&gt;0),IF('Meldeformular SLP 2026'!$B$11="","",'Meldeformular SLP 2026'!$B$11),"")</f>
        <v/>
      </c>
      <c r="H4" s="5"/>
      <c r="I4" s="5"/>
      <c r="J4" s="5"/>
      <c r="K4" s="28"/>
      <c r="L4" s="28"/>
      <c r="M4" s="5"/>
      <c r="N4" s="5"/>
      <c r="O4" s="28"/>
      <c r="P4" s="34" t="str">
        <f>IF(OR(D4&gt;0,E4&gt;0,C4&gt;0),IF(I4="",0,10)+IF(J4="",0,10)+IF(M4="",0,IF(M4=1,5,IF(M4=2,10,0)))+IF(N4="Nein",0,IF(N4="Ja",25)),"")</f>
        <v/>
      </c>
      <c r="Q4" s="2"/>
    </row>
    <row r="5" spans="1:17" x14ac:dyDescent="0.25">
      <c r="A5" s="2"/>
      <c r="B5" s="40">
        <v>2</v>
      </c>
      <c r="C5" s="42"/>
      <c r="D5" s="4"/>
      <c r="E5" s="4"/>
      <c r="F5" s="42"/>
      <c r="G5" s="8" t="str">
        <f>IF(OR(D5&gt;0,E5&gt;0,C5&gt;0),IF('Meldeformular SLP 2026'!$B$11="","",'Meldeformular SLP 2026'!$B$11),"")</f>
        <v/>
      </c>
      <c r="H5" s="5"/>
      <c r="I5" s="5"/>
      <c r="J5" s="5"/>
      <c r="K5" s="28"/>
      <c r="L5" s="28"/>
      <c r="M5" s="5"/>
      <c r="N5" s="5"/>
      <c r="O5" s="28"/>
      <c r="P5" s="34" t="str">
        <f t="shared" ref="P5:P33" si="0">IF(OR(D5&gt;0,E5&gt;0,C5&gt;0),IF(I5="",0,10)+IF(J5="",0,10)+IF(M5="",0,IF(M5=1,5,IF(M5=2,10,0)))+IF(N5="Nein",0,IF(N5="Ja",25)),"")</f>
        <v/>
      </c>
      <c r="Q5" s="2"/>
    </row>
    <row r="6" spans="1:17" x14ac:dyDescent="0.25">
      <c r="A6" s="2"/>
      <c r="B6" s="40">
        <v>3</v>
      </c>
      <c r="C6" s="42"/>
      <c r="D6" s="4"/>
      <c r="E6" s="4"/>
      <c r="F6" s="42"/>
      <c r="G6" s="8" t="str">
        <f>IF(OR(D6&gt;0,E6&gt;0,C6&gt;0),IF('Meldeformular SLP 2026'!$B$11="","",'Meldeformular SLP 2026'!$B$11),"")</f>
        <v/>
      </c>
      <c r="H6" s="5"/>
      <c r="I6" s="5"/>
      <c r="J6" s="5"/>
      <c r="K6" s="28"/>
      <c r="L6" s="28"/>
      <c r="M6" s="5"/>
      <c r="N6" s="5"/>
      <c r="O6" s="28"/>
      <c r="P6" s="34" t="str">
        <f t="shared" si="0"/>
        <v/>
      </c>
      <c r="Q6" s="2"/>
    </row>
    <row r="7" spans="1:17" x14ac:dyDescent="0.25">
      <c r="A7" s="2"/>
      <c r="B7" s="40">
        <v>4</v>
      </c>
      <c r="C7" s="42"/>
      <c r="D7" s="4"/>
      <c r="E7" s="4"/>
      <c r="F7" s="42"/>
      <c r="G7" s="8" t="str">
        <f>IF(OR(D7&gt;0,E7&gt;0,C7&gt;0),IF('Meldeformular SLP 2026'!$B$11="","",'Meldeformular SLP 2026'!$B$11),"")</f>
        <v/>
      </c>
      <c r="H7" s="5"/>
      <c r="I7" s="5"/>
      <c r="J7" s="5"/>
      <c r="K7" s="28"/>
      <c r="L7" s="28"/>
      <c r="M7" s="5"/>
      <c r="N7" s="33"/>
      <c r="O7" s="28"/>
      <c r="P7" s="34" t="str">
        <f t="shared" si="0"/>
        <v/>
      </c>
      <c r="Q7" s="2"/>
    </row>
    <row r="8" spans="1:17" x14ac:dyDescent="0.25">
      <c r="A8" s="2"/>
      <c r="B8" s="40">
        <v>5</v>
      </c>
      <c r="C8" s="42"/>
      <c r="D8" s="4"/>
      <c r="E8" s="4"/>
      <c r="F8" s="42"/>
      <c r="G8" s="8" t="str">
        <f>IF(OR(D8&gt;0,E8&gt;0,C8&gt;0),IF('Meldeformular SLP 2026'!$B$11="","",'Meldeformular SLP 2026'!$B$11),"")</f>
        <v/>
      </c>
      <c r="H8" s="5"/>
      <c r="I8" s="5"/>
      <c r="J8" s="5"/>
      <c r="K8" s="28"/>
      <c r="L8" s="28"/>
      <c r="M8" s="5"/>
      <c r="N8" s="5"/>
      <c r="O8" s="28"/>
      <c r="P8" s="34" t="str">
        <f t="shared" si="0"/>
        <v/>
      </c>
      <c r="Q8" s="2"/>
    </row>
    <row r="9" spans="1:17" x14ac:dyDescent="0.25">
      <c r="A9" s="2"/>
      <c r="B9" s="40">
        <v>6</v>
      </c>
      <c r="C9" s="42"/>
      <c r="D9" s="4"/>
      <c r="E9" s="4"/>
      <c r="F9" s="42"/>
      <c r="G9" s="8" t="str">
        <f>IF(OR(D9&gt;0,E9&gt;0,C9&gt;0),IF('Meldeformular SLP 2026'!$B$11="","",'Meldeformular SLP 2026'!$B$11),"")</f>
        <v/>
      </c>
      <c r="H9" s="5"/>
      <c r="I9" s="5"/>
      <c r="J9" s="5"/>
      <c r="K9" s="28"/>
      <c r="L9" s="28"/>
      <c r="M9" s="5"/>
      <c r="N9" s="5"/>
      <c r="O9" s="28"/>
      <c r="P9" s="34" t="str">
        <f t="shared" si="0"/>
        <v/>
      </c>
      <c r="Q9" s="2"/>
    </row>
    <row r="10" spans="1:17" x14ac:dyDescent="0.25">
      <c r="A10" s="2"/>
      <c r="B10" s="40">
        <v>7</v>
      </c>
      <c r="C10" s="42"/>
      <c r="D10" s="4"/>
      <c r="E10" s="4"/>
      <c r="F10" s="42"/>
      <c r="G10" s="8" t="str">
        <f>IF(OR(D10&gt;0,E10&gt;0,C10&gt;0),IF('Meldeformular SLP 2026'!$B$11="","",'Meldeformular SLP 2026'!$B$11),"")</f>
        <v/>
      </c>
      <c r="H10" s="5"/>
      <c r="I10" s="5"/>
      <c r="J10" s="5"/>
      <c r="K10" s="28"/>
      <c r="L10" s="28"/>
      <c r="M10" s="5"/>
      <c r="N10" s="5"/>
      <c r="O10" s="28"/>
      <c r="P10" s="34" t="str">
        <f t="shared" si="0"/>
        <v/>
      </c>
      <c r="Q10" s="2"/>
    </row>
    <row r="11" spans="1:17" x14ac:dyDescent="0.25">
      <c r="A11" s="2"/>
      <c r="B11" s="40">
        <v>8</v>
      </c>
      <c r="C11" s="42"/>
      <c r="D11" s="4"/>
      <c r="E11" s="4"/>
      <c r="F11" s="42"/>
      <c r="G11" s="8" t="str">
        <f>IF(OR(D11&gt;0,E11&gt;0,C11&gt;0),IF('Meldeformular SLP 2026'!$B$11="","",'Meldeformular SLP 2026'!$B$11),"")</f>
        <v/>
      </c>
      <c r="H11" s="5"/>
      <c r="I11" s="5"/>
      <c r="J11" s="5"/>
      <c r="K11" s="28"/>
      <c r="L11" s="28"/>
      <c r="M11" s="5"/>
      <c r="N11" s="5"/>
      <c r="O11" s="28"/>
      <c r="P11" s="34" t="str">
        <f t="shared" si="0"/>
        <v/>
      </c>
      <c r="Q11" s="2"/>
    </row>
    <row r="12" spans="1:17" x14ac:dyDescent="0.25">
      <c r="A12" s="2"/>
      <c r="B12" s="40">
        <v>9</v>
      </c>
      <c r="C12" s="42"/>
      <c r="D12" s="4"/>
      <c r="E12" s="4"/>
      <c r="F12" s="42"/>
      <c r="G12" s="8" t="str">
        <f>IF(OR(D12&gt;0,E12&gt;0,C12&gt;0),IF('Meldeformular SLP 2026'!$B$11="","",'Meldeformular SLP 2026'!$B$11),"")</f>
        <v/>
      </c>
      <c r="H12" s="5"/>
      <c r="I12" s="5"/>
      <c r="J12" s="5"/>
      <c r="K12" s="28"/>
      <c r="L12" s="28"/>
      <c r="M12" s="5"/>
      <c r="N12" s="5"/>
      <c r="O12" s="28"/>
      <c r="P12" s="34" t="str">
        <f t="shared" si="0"/>
        <v/>
      </c>
      <c r="Q12" s="2"/>
    </row>
    <row r="13" spans="1:17" x14ac:dyDescent="0.25">
      <c r="A13" s="2"/>
      <c r="B13" s="40">
        <v>10</v>
      </c>
      <c r="C13" s="42"/>
      <c r="D13" s="4"/>
      <c r="E13" s="4"/>
      <c r="F13" s="42"/>
      <c r="G13" s="8" t="str">
        <f>IF(OR(D13&gt;0,E13&gt;0,C13&gt;0),IF('Meldeformular SLP 2026'!$B$11="","",'Meldeformular SLP 2026'!$B$11),"")</f>
        <v/>
      </c>
      <c r="H13" s="5"/>
      <c r="I13" s="5"/>
      <c r="J13" s="5"/>
      <c r="K13" s="28"/>
      <c r="L13" s="28"/>
      <c r="M13" s="5"/>
      <c r="N13" s="5"/>
      <c r="O13" s="28"/>
      <c r="P13" s="34" t="str">
        <f t="shared" si="0"/>
        <v/>
      </c>
      <c r="Q13" s="2"/>
    </row>
    <row r="14" spans="1:17" x14ac:dyDescent="0.25">
      <c r="A14" s="2"/>
      <c r="B14" s="40">
        <v>11</v>
      </c>
      <c r="C14" s="42"/>
      <c r="D14" s="4"/>
      <c r="E14" s="4"/>
      <c r="F14" s="42"/>
      <c r="G14" s="8" t="str">
        <f>IF(OR(D14&gt;0,E14&gt;0,C14&gt;0),IF('Meldeformular SLP 2026'!$B$11="","",'Meldeformular SLP 2026'!$B$11),"")</f>
        <v/>
      </c>
      <c r="H14" s="5"/>
      <c r="I14" s="5"/>
      <c r="J14" s="5"/>
      <c r="K14" s="28"/>
      <c r="L14" s="28"/>
      <c r="M14" s="5"/>
      <c r="N14" s="5"/>
      <c r="O14" s="28"/>
      <c r="P14" s="34" t="str">
        <f t="shared" si="0"/>
        <v/>
      </c>
      <c r="Q14" s="2"/>
    </row>
    <row r="15" spans="1:17" x14ac:dyDescent="0.25">
      <c r="A15" s="2"/>
      <c r="B15" s="40">
        <v>12</v>
      </c>
      <c r="C15" s="42"/>
      <c r="D15" s="4"/>
      <c r="E15" s="4"/>
      <c r="F15" s="42"/>
      <c r="G15" s="8" t="str">
        <f>IF(OR(D15&gt;0,E15&gt;0,C15&gt;0),IF('Meldeformular SLP 2026'!$B$11="","",'Meldeformular SLP 2026'!$B$11),"")</f>
        <v/>
      </c>
      <c r="H15" s="5"/>
      <c r="I15" s="5"/>
      <c r="J15" s="5"/>
      <c r="K15" s="28"/>
      <c r="L15" s="28"/>
      <c r="M15" s="5"/>
      <c r="N15" s="5"/>
      <c r="O15" s="28"/>
      <c r="P15" s="34" t="str">
        <f t="shared" si="0"/>
        <v/>
      </c>
      <c r="Q15" s="2"/>
    </row>
    <row r="16" spans="1:17" x14ac:dyDescent="0.25">
      <c r="A16" s="2"/>
      <c r="B16" s="40">
        <v>13</v>
      </c>
      <c r="C16" s="42"/>
      <c r="D16" s="4"/>
      <c r="E16" s="4"/>
      <c r="F16" s="42"/>
      <c r="G16" s="8" t="str">
        <f>IF(OR(D16&gt;0,E16&gt;0,C16&gt;0),IF('Meldeformular SLP 2026'!$B$11="","",'Meldeformular SLP 2026'!$B$11),"")</f>
        <v/>
      </c>
      <c r="H16" s="5"/>
      <c r="I16" s="5"/>
      <c r="J16" s="5"/>
      <c r="K16" s="28"/>
      <c r="L16" s="28"/>
      <c r="M16" s="5"/>
      <c r="N16" s="5"/>
      <c r="O16" s="28"/>
      <c r="P16" s="34" t="str">
        <f t="shared" si="0"/>
        <v/>
      </c>
      <c r="Q16" s="2"/>
    </row>
    <row r="17" spans="1:17" x14ac:dyDescent="0.25">
      <c r="A17" s="2"/>
      <c r="B17" s="40">
        <v>14</v>
      </c>
      <c r="C17" s="42"/>
      <c r="D17" s="4"/>
      <c r="E17" s="4"/>
      <c r="F17" s="42"/>
      <c r="G17" s="8" t="str">
        <f>IF(OR(D17&gt;0,E17&gt;0,C17&gt;0),IF('Meldeformular SLP 2026'!$B$11="","",'Meldeformular SLP 2026'!$B$11),"")</f>
        <v/>
      </c>
      <c r="H17" s="5"/>
      <c r="I17" s="5"/>
      <c r="J17" s="5"/>
      <c r="K17" s="28"/>
      <c r="L17" s="28"/>
      <c r="M17" s="5"/>
      <c r="N17" s="5"/>
      <c r="O17" s="28"/>
      <c r="P17" s="34" t="str">
        <f t="shared" si="0"/>
        <v/>
      </c>
      <c r="Q17" s="2"/>
    </row>
    <row r="18" spans="1:17" x14ac:dyDescent="0.25">
      <c r="A18" s="2"/>
      <c r="B18" s="40">
        <v>15</v>
      </c>
      <c r="C18" s="42"/>
      <c r="D18" s="4"/>
      <c r="E18" s="4"/>
      <c r="F18" s="42"/>
      <c r="G18" s="8" t="str">
        <f>IF(OR(D18&gt;0,E18&gt;0,C18&gt;0),IF('Meldeformular SLP 2026'!$B$11="","",'Meldeformular SLP 2026'!$B$11),"")</f>
        <v/>
      </c>
      <c r="H18" s="5"/>
      <c r="I18" s="5"/>
      <c r="J18" s="5"/>
      <c r="K18" s="28"/>
      <c r="L18" s="28"/>
      <c r="M18" s="5"/>
      <c r="N18" s="5"/>
      <c r="O18" s="28"/>
      <c r="P18" s="34" t="str">
        <f t="shared" si="0"/>
        <v/>
      </c>
      <c r="Q18" s="2"/>
    </row>
    <row r="19" spans="1:17" x14ac:dyDescent="0.25">
      <c r="A19" s="2"/>
      <c r="B19" s="40">
        <v>16</v>
      </c>
      <c r="C19" s="42"/>
      <c r="D19" s="4"/>
      <c r="E19" s="4"/>
      <c r="F19" s="42"/>
      <c r="G19" s="8" t="str">
        <f>IF(OR(D19&gt;0,E19&gt;0,C19&gt;0),IF('Meldeformular SLP 2026'!$B$11="","",'Meldeformular SLP 2026'!$B$11),"")</f>
        <v/>
      </c>
      <c r="H19" s="5"/>
      <c r="I19" s="5"/>
      <c r="J19" s="5"/>
      <c r="K19" s="28"/>
      <c r="L19" s="28"/>
      <c r="M19" s="5"/>
      <c r="N19" s="5"/>
      <c r="O19" s="28"/>
      <c r="P19" s="34" t="str">
        <f t="shared" si="0"/>
        <v/>
      </c>
      <c r="Q19" s="2"/>
    </row>
    <row r="20" spans="1:17" x14ac:dyDescent="0.25">
      <c r="A20" s="2"/>
      <c r="B20" s="40">
        <v>17</v>
      </c>
      <c r="C20" s="42"/>
      <c r="D20" s="4"/>
      <c r="E20" s="4"/>
      <c r="F20" s="42"/>
      <c r="G20" s="8" t="str">
        <f>IF(OR(D20&gt;0,E20&gt;0,C20&gt;0),IF('Meldeformular SLP 2026'!$B$11="","",'Meldeformular SLP 2026'!$B$11),"")</f>
        <v/>
      </c>
      <c r="H20" s="5"/>
      <c r="I20" s="5"/>
      <c r="J20" s="5"/>
      <c r="K20" s="28"/>
      <c r="L20" s="28"/>
      <c r="M20" s="5"/>
      <c r="N20" s="5"/>
      <c r="O20" s="28"/>
      <c r="P20" s="34" t="str">
        <f t="shared" si="0"/>
        <v/>
      </c>
      <c r="Q20" s="2"/>
    </row>
    <row r="21" spans="1:17" x14ac:dyDescent="0.25">
      <c r="A21" s="2"/>
      <c r="B21" s="40">
        <v>18</v>
      </c>
      <c r="C21" s="42"/>
      <c r="D21" s="4"/>
      <c r="E21" s="4"/>
      <c r="F21" s="42"/>
      <c r="G21" s="8" t="str">
        <f>IF(OR(D21&gt;0,E21&gt;0,C21&gt;0),IF('Meldeformular SLP 2026'!$B$11="","",'Meldeformular SLP 2026'!$B$11),"")</f>
        <v/>
      </c>
      <c r="H21" s="5"/>
      <c r="I21" s="5"/>
      <c r="J21" s="5"/>
      <c r="K21" s="28"/>
      <c r="L21" s="28"/>
      <c r="M21" s="5"/>
      <c r="N21" s="5"/>
      <c r="O21" s="28"/>
      <c r="P21" s="34" t="str">
        <f t="shared" si="0"/>
        <v/>
      </c>
      <c r="Q21" s="2"/>
    </row>
    <row r="22" spans="1:17" x14ac:dyDescent="0.25">
      <c r="A22" s="2"/>
      <c r="B22" s="40">
        <v>19</v>
      </c>
      <c r="C22" s="42"/>
      <c r="D22" s="4"/>
      <c r="E22" s="4"/>
      <c r="F22" s="42"/>
      <c r="G22" s="8" t="str">
        <f>IF(OR(D22&gt;0,E22&gt;0,C22&gt;0),IF('Meldeformular SLP 2026'!$B$11="","",'Meldeformular SLP 2026'!$B$11),"")</f>
        <v/>
      </c>
      <c r="H22" s="5"/>
      <c r="I22" s="5"/>
      <c r="J22" s="5"/>
      <c r="K22" s="28"/>
      <c r="L22" s="28"/>
      <c r="M22" s="5"/>
      <c r="N22" s="5"/>
      <c r="O22" s="28"/>
      <c r="P22" s="34" t="str">
        <f t="shared" si="0"/>
        <v/>
      </c>
      <c r="Q22" s="2"/>
    </row>
    <row r="23" spans="1:17" x14ac:dyDescent="0.25">
      <c r="A23" s="2"/>
      <c r="B23" s="40">
        <v>20</v>
      </c>
      <c r="C23" s="42"/>
      <c r="D23" s="4"/>
      <c r="E23" s="4"/>
      <c r="F23" s="42"/>
      <c r="G23" s="8" t="str">
        <f>IF(OR(D23&gt;0,E23&gt;0,C23&gt;0),IF('Meldeformular SLP 2026'!$B$11="","",'Meldeformular SLP 2026'!$B$11),"")</f>
        <v/>
      </c>
      <c r="H23" s="5"/>
      <c r="I23" s="5"/>
      <c r="J23" s="5"/>
      <c r="K23" s="28"/>
      <c r="L23" s="28"/>
      <c r="M23" s="5"/>
      <c r="N23" s="5"/>
      <c r="O23" s="28"/>
      <c r="P23" s="34" t="str">
        <f t="shared" si="0"/>
        <v/>
      </c>
      <c r="Q23" s="2"/>
    </row>
    <row r="24" spans="1:17" x14ac:dyDescent="0.25">
      <c r="A24" s="2"/>
      <c r="B24" s="40">
        <v>21</v>
      </c>
      <c r="C24" s="42"/>
      <c r="D24" s="4"/>
      <c r="E24" s="4"/>
      <c r="F24" s="42"/>
      <c r="G24" s="8" t="str">
        <f>IF(OR(D24&gt;0,E24&gt;0,C24&gt;0),IF('Meldeformular SLP 2026'!$B$11="","",'Meldeformular SLP 2026'!$B$11),"")</f>
        <v/>
      </c>
      <c r="H24" s="5"/>
      <c r="I24" s="5"/>
      <c r="J24" s="5"/>
      <c r="K24" s="28"/>
      <c r="L24" s="28"/>
      <c r="M24" s="5"/>
      <c r="N24" s="5"/>
      <c r="O24" s="28"/>
      <c r="P24" s="34" t="str">
        <f t="shared" si="0"/>
        <v/>
      </c>
      <c r="Q24" s="2"/>
    </row>
    <row r="25" spans="1:17" x14ac:dyDescent="0.25">
      <c r="A25" s="2"/>
      <c r="B25" s="40">
        <v>22</v>
      </c>
      <c r="C25" s="42"/>
      <c r="D25" s="4"/>
      <c r="E25" s="4"/>
      <c r="F25" s="42"/>
      <c r="G25" s="8" t="str">
        <f>IF(OR(D25&gt;0,E25&gt;0,C25&gt;0),IF('Meldeformular SLP 2026'!$B$11="","",'Meldeformular SLP 2026'!$B$11),"")</f>
        <v/>
      </c>
      <c r="H25" s="5"/>
      <c r="I25" s="5"/>
      <c r="J25" s="5"/>
      <c r="K25" s="28"/>
      <c r="L25" s="28"/>
      <c r="M25" s="5"/>
      <c r="N25" s="5"/>
      <c r="O25" s="28"/>
      <c r="P25" s="34" t="str">
        <f t="shared" si="0"/>
        <v/>
      </c>
      <c r="Q25" s="2"/>
    </row>
    <row r="26" spans="1:17" x14ac:dyDescent="0.25">
      <c r="A26" s="2"/>
      <c r="B26" s="40">
        <v>23</v>
      </c>
      <c r="C26" s="42"/>
      <c r="D26" s="4"/>
      <c r="E26" s="4"/>
      <c r="F26" s="42"/>
      <c r="G26" s="8" t="str">
        <f>IF(OR(D26&gt;0,E26&gt;0,C26&gt;0),IF('Meldeformular SLP 2026'!$B$11="","",'Meldeformular SLP 2026'!$B$11),"")</f>
        <v/>
      </c>
      <c r="H26" s="5"/>
      <c r="I26" s="5"/>
      <c r="J26" s="5"/>
      <c r="K26" s="28"/>
      <c r="L26" s="28"/>
      <c r="M26" s="5"/>
      <c r="N26" s="5"/>
      <c r="O26" s="28"/>
      <c r="P26" s="34" t="str">
        <f t="shared" si="0"/>
        <v/>
      </c>
      <c r="Q26" s="2"/>
    </row>
    <row r="27" spans="1:17" x14ac:dyDescent="0.25">
      <c r="A27" s="2"/>
      <c r="B27" s="40">
        <v>24</v>
      </c>
      <c r="C27" s="42"/>
      <c r="D27" s="4"/>
      <c r="E27" s="4"/>
      <c r="F27" s="42"/>
      <c r="G27" s="8" t="str">
        <f>IF(OR(D27&gt;0,E27&gt;0,C27&gt;0),IF('Meldeformular SLP 2026'!$B$11="","",'Meldeformular SLP 2026'!$B$11),"")</f>
        <v/>
      </c>
      <c r="H27" s="5"/>
      <c r="I27" s="5"/>
      <c r="J27" s="5"/>
      <c r="K27" s="28"/>
      <c r="L27" s="28"/>
      <c r="M27" s="5"/>
      <c r="N27" s="5"/>
      <c r="O27" s="28"/>
      <c r="P27" s="34" t="str">
        <f t="shared" si="0"/>
        <v/>
      </c>
      <c r="Q27" s="2"/>
    </row>
    <row r="28" spans="1:17" x14ac:dyDescent="0.25">
      <c r="A28" s="2"/>
      <c r="B28" s="40">
        <v>25</v>
      </c>
      <c r="C28" s="42"/>
      <c r="D28" s="4"/>
      <c r="E28" s="4"/>
      <c r="F28" s="42"/>
      <c r="G28" s="8" t="str">
        <f>IF(OR(D28&gt;0,E28&gt;0,C28&gt;0),IF('Meldeformular SLP 2026'!$B$11="","",'Meldeformular SLP 2026'!$B$11),"")</f>
        <v/>
      </c>
      <c r="H28" s="5"/>
      <c r="I28" s="5"/>
      <c r="J28" s="5"/>
      <c r="K28" s="28"/>
      <c r="L28" s="28"/>
      <c r="M28" s="5"/>
      <c r="N28" s="5"/>
      <c r="O28" s="28"/>
      <c r="P28" s="34" t="str">
        <f t="shared" si="0"/>
        <v/>
      </c>
      <c r="Q28" s="2"/>
    </row>
    <row r="29" spans="1:17" x14ac:dyDescent="0.25">
      <c r="A29" s="2"/>
      <c r="B29" s="40">
        <v>26</v>
      </c>
      <c r="C29" s="42"/>
      <c r="D29" s="4"/>
      <c r="E29" s="4"/>
      <c r="F29" s="42"/>
      <c r="G29" s="8" t="str">
        <f>IF(OR(D29&gt;0,E29&gt;0,C29&gt;0),IF('Meldeformular SLP 2026'!$B$11="","",'Meldeformular SLP 2026'!$B$11),"")</f>
        <v/>
      </c>
      <c r="H29" s="5"/>
      <c r="I29" s="5"/>
      <c r="J29" s="5"/>
      <c r="K29" s="28"/>
      <c r="L29" s="28"/>
      <c r="M29" s="5"/>
      <c r="N29" s="5"/>
      <c r="O29" s="28"/>
      <c r="P29" s="34" t="str">
        <f t="shared" si="0"/>
        <v/>
      </c>
      <c r="Q29" s="2"/>
    </row>
    <row r="30" spans="1:17" x14ac:dyDescent="0.25">
      <c r="A30" s="2"/>
      <c r="B30" s="40">
        <v>27</v>
      </c>
      <c r="C30" s="42"/>
      <c r="D30" s="4"/>
      <c r="E30" s="4"/>
      <c r="F30" s="42"/>
      <c r="G30" s="8" t="str">
        <f>IF(OR(D30&gt;0,E30&gt;0,C30&gt;0),IF('Meldeformular SLP 2026'!$B$11="","",'Meldeformular SLP 2026'!$B$11),"")</f>
        <v/>
      </c>
      <c r="H30" s="5"/>
      <c r="I30" s="5"/>
      <c r="J30" s="5"/>
      <c r="K30" s="28"/>
      <c r="L30" s="28"/>
      <c r="M30" s="5"/>
      <c r="N30" s="5"/>
      <c r="O30" s="28"/>
      <c r="P30" s="34" t="str">
        <f t="shared" si="0"/>
        <v/>
      </c>
      <c r="Q30" s="2"/>
    </row>
    <row r="31" spans="1:17" x14ac:dyDescent="0.25">
      <c r="A31" s="2"/>
      <c r="B31" s="40">
        <v>28</v>
      </c>
      <c r="C31" s="42"/>
      <c r="D31" s="4"/>
      <c r="E31" s="4"/>
      <c r="F31" s="42"/>
      <c r="G31" s="8" t="str">
        <f>IF(OR(D31&gt;0,E31&gt;0,C31&gt;0),IF('Meldeformular SLP 2026'!$B$11="","",'Meldeformular SLP 2026'!$B$11),"")</f>
        <v/>
      </c>
      <c r="H31" s="5"/>
      <c r="I31" s="5"/>
      <c r="J31" s="5"/>
      <c r="K31" s="28"/>
      <c r="L31" s="28"/>
      <c r="M31" s="5"/>
      <c r="N31" s="5"/>
      <c r="O31" s="28"/>
      <c r="P31" s="34" t="str">
        <f t="shared" si="0"/>
        <v/>
      </c>
      <c r="Q31" s="2"/>
    </row>
    <row r="32" spans="1:17" x14ac:dyDescent="0.25">
      <c r="A32" s="2"/>
      <c r="B32" s="40">
        <v>29</v>
      </c>
      <c r="C32" s="42"/>
      <c r="D32" s="4"/>
      <c r="E32" s="4"/>
      <c r="F32" s="42"/>
      <c r="G32" s="8" t="str">
        <f>IF(OR(D32&gt;0,E32&gt;0,C32&gt;0),IF('Meldeformular SLP 2026'!$B$11="","",'Meldeformular SLP 2026'!$B$11),"")</f>
        <v/>
      </c>
      <c r="H32" s="5"/>
      <c r="I32" s="5"/>
      <c r="J32" s="5"/>
      <c r="K32" s="28"/>
      <c r="L32" s="28"/>
      <c r="M32" s="5"/>
      <c r="N32" s="5"/>
      <c r="O32" s="28"/>
      <c r="P32" s="34" t="str">
        <f t="shared" si="0"/>
        <v/>
      </c>
      <c r="Q32" s="2"/>
    </row>
    <row r="33" spans="1:17" x14ac:dyDescent="0.25">
      <c r="A33" s="2"/>
      <c r="B33" s="40">
        <v>30</v>
      </c>
      <c r="C33" s="42"/>
      <c r="D33" s="4"/>
      <c r="E33" s="4"/>
      <c r="F33" s="42"/>
      <c r="G33" s="8" t="str">
        <f>IF(OR(D33&gt;0,E33&gt;0,C33&gt;0),IF('Meldeformular SLP 2026'!$B$11="","",'Meldeformular SLP 2026'!$B$11),"")</f>
        <v/>
      </c>
      <c r="H33" s="5"/>
      <c r="I33" s="5"/>
      <c r="J33" s="5"/>
      <c r="K33" s="28"/>
      <c r="L33" s="28"/>
      <c r="M33" s="5"/>
      <c r="N33" s="5"/>
      <c r="O33" s="28"/>
      <c r="P33" s="34" t="str">
        <f t="shared" si="0"/>
        <v/>
      </c>
      <c r="Q33" s="2"/>
    </row>
    <row r="34" spans="1:17" x14ac:dyDescent="0.25">
      <c r="A34" s="2"/>
      <c r="B34" s="2"/>
      <c r="C34" s="2"/>
      <c r="D34" s="37">
        <f>COUNTA(D4:D33)</f>
        <v>0</v>
      </c>
      <c r="E34" s="37">
        <f>COUNTA(E4:E33)</f>
        <v>0</v>
      </c>
      <c r="F34" s="38"/>
      <c r="G34" s="38" t="s">
        <v>36</v>
      </c>
      <c r="H34" s="37">
        <f>COUNTA(H4:H33)</f>
        <v>0</v>
      </c>
      <c r="I34" s="37">
        <f>COUNTA(I4:I33)</f>
        <v>0</v>
      </c>
      <c r="J34" s="37">
        <f>COUNTA(J4:J33)</f>
        <v>0</v>
      </c>
      <c r="K34" s="2"/>
      <c r="L34" s="2"/>
      <c r="M34" s="37">
        <f>SUM(M4:M33)</f>
        <v>0</v>
      </c>
      <c r="N34" s="37">
        <f>COUNTIF(N4:N33,"Ja")</f>
        <v>0</v>
      </c>
      <c r="O34" s="2"/>
      <c r="P34" s="39">
        <f>SUM(P4:P33)</f>
        <v>0</v>
      </c>
      <c r="Q34" s="2"/>
    </row>
  </sheetData>
  <sheetProtection algorithmName="SHA-512" hashValue="FU+EdWZWIjW+L4ikcn/kW4HwZVQ1EksSEctN2vH0PUn8t+E8oj6ECsHfqCc2QPKZiMVru0AvIv/0R/uG+t20cA==" saltValue="cyuVK6lI3ps00qkXylmPGw==" spinCount="100000" sheet="1" objects="1" scenarios="1" selectLockedCells="1"/>
  <mergeCells count="13">
    <mergeCell ref="B2:B3"/>
    <mergeCell ref="D2:D3"/>
    <mergeCell ref="E2:E3"/>
    <mergeCell ref="F2:F3"/>
    <mergeCell ref="G2:G3"/>
    <mergeCell ref="C1:F1"/>
    <mergeCell ref="H2:H3"/>
    <mergeCell ref="N2:N3"/>
    <mergeCell ref="O2:O3"/>
    <mergeCell ref="P2:P3"/>
    <mergeCell ref="I2:J2"/>
    <mergeCell ref="K2:L2"/>
    <mergeCell ref="C2:C3"/>
  </mergeCells>
  <dataValidations count="5">
    <dataValidation type="list" showInputMessage="1" showErrorMessage="1" sqref="I4:I33" xr:uid="{00000000-0002-0000-0100-000000000000}">
      <formula1>"A,B,C,D"</formula1>
    </dataValidation>
    <dataValidation type="list" showInputMessage="1" showErrorMessage="1" sqref="H4:H33" xr:uid="{00000000-0002-0000-0100-000001000000}">
      <formula1>"m,w"</formula1>
    </dataValidation>
    <dataValidation type="list" allowBlank="1" showInputMessage="1" showErrorMessage="1" sqref="J4:J33" xr:uid="{00000000-0002-0000-0100-000002000000}">
      <formula1>"A,B,C,D"</formula1>
    </dataValidation>
    <dataValidation type="list" allowBlank="1" showInputMessage="1" showErrorMessage="1" sqref="M4:M33" xr:uid="{00000000-0002-0000-0100-000003000000}">
      <formula1>"1,2"</formula1>
    </dataValidation>
    <dataValidation type="list" allowBlank="1" showInputMessage="1" showErrorMessage="1" sqref="N4:N33" xr:uid="{00000000-0002-0000-0100-000004000000}">
      <formula1>"Ja,Nein"</formula1>
    </dataValidation>
  </dataValidations>
  <pageMargins left="0.70866141732283472" right="0.19685039370078741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showGridLines="0" zoomScale="85" zoomScaleNormal="85" workbookViewId="0">
      <selection activeCell="E9" sqref="E9"/>
    </sheetView>
  </sheetViews>
  <sheetFormatPr baseColWidth="10" defaultRowHeight="13.2" x14ac:dyDescent="0.25"/>
  <cols>
    <col min="1" max="2" width="1.69921875" style="9" customWidth="1"/>
    <col min="3" max="3" width="13.5" style="9" customWidth="1"/>
    <col min="4" max="4" width="6.59765625" style="9" customWidth="1"/>
    <col min="5" max="5" width="29.796875" style="9" customWidth="1"/>
    <col min="6" max="6" width="12.59765625" style="9" customWidth="1"/>
    <col min="7" max="7" width="8.19921875" style="9" customWidth="1"/>
    <col min="8" max="9" width="2.69921875" style="9" customWidth="1"/>
    <col min="10" max="16384" width="11.19921875" style="9"/>
  </cols>
  <sheetData>
    <row r="2" spans="2:10" x14ac:dyDescent="0.25">
      <c r="B2" s="11"/>
      <c r="C2" s="11"/>
      <c r="D2" s="11"/>
      <c r="E2" s="11"/>
      <c r="F2" s="11"/>
      <c r="G2" s="11"/>
      <c r="H2" s="11"/>
    </row>
    <row r="3" spans="2:10" ht="19.95" customHeight="1" x14ac:dyDescent="0.25">
      <c r="B3" s="11"/>
      <c r="C3" s="81" t="s">
        <v>42</v>
      </c>
      <c r="D3" s="81"/>
      <c r="E3" s="81"/>
      <c r="F3" s="81"/>
      <c r="G3" s="81"/>
      <c r="H3" s="11"/>
    </row>
    <row r="4" spans="2:10" x14ac:dyDescent="0.25">
      <c r="B4" s="11"/>
      <c r="C4" s="11"/>
      <c r="D4" s="11"/>
      <c r="E4" s="11"/>
      <c r="F4" s="11"/>
      <c r="G4" s="11"/>
      <c r="H4" s="11"/>
    </row>
    <row r="5" spans="2:10" ht="13.95" customHeight="1" x14ac:dyDescent="0.25">
      <c r="B5" s="11"/>
      <c r="C5" s="80" t="s">
        <v>5</v>
      </c>
      <c r="D5" s="80"/>
      <c r="E5" s="27" t="str">
        <f>IF('Meldeformular SLP 2026'!C14="","",'Meldeformular SLP 2026'!C14)</f>
        <v/>
      </c>
      <c r="F5" s="82"/>
      <c r="G5" s="82"/>
      <c r="H5" s="11"/>
    </row>
    <row r="6" spans="2:10" ht="13.95" customHeight="1" x14ac:dyDescent="0.25">
      <c r="B6" s="11"/>
      <c r="C6" s="80" t="s">
        <v>8</v>
      </c>
      <c r="D6" s="80"/>
      <c r="E6" s="27" t="str">
        <f>IF('Meldeformular SLP 2026'!C15="","",'Meldeformular SLP 2026'!C15)</f>
        <v/>
      </c>
      <c r="F6" s="82"/>
      <c r="G6" s="82"/>
      <c r="H6" s="11"/>
    </row>
    <row r="7" spans="2:10" ht="13.95" customHeight="1" x14ac:dyDescent="0.25">
      <c r="B7" s="11"/>
      <c r="C7" s="80" t="s">
        <v>9</v>
      </c>
      <c r="D7" s="80"/>
      <c r="E7" s="27" t="str">
        <f>IF('Meldeformular SLP 2026'!C16="","",'Meldeformular SLP 2026'!C16)</f>
        <v/>
      </c>
      <c r="F7" s="82"/>
      <c r="G7" s="82"/>
      <c r="H7" s="11"/>
    </row>
    <row r="8" spans="2:10" ht="13.95" customHeight="1" x14ac:dyDescent="0.25">
      <c r="B8" s="11"/>
      <c r="C8" s="80" t="s">
        <v>27</v>
      </c>
      <c r="D8" s="80"/>
      <c r="E8" s="27" t="str">
        <f>IF('Meldeformular SLP 2026'!C17="","",'Meldeformular SLP 2026'!C17)</f>
        <v/>
      </c>
      <c r="F8" s="82"/>
      <c r="G8" s="82"/>
      <c r="H8" s="11"/>
    </row>
    <row r="9" spans="2:10" ht="13.95" customHeight="1" x14ac:dyDescent="0.25">
      <c r="B9" s="11"/>
      <c r="C9" s="80" t="s">
        <v>4</v>
      </c>
      <c r="D9" s="80"/>
      <c r="E9" s="27" t="str">
        <f>IF('Meldeformular SLP 2026'!C18="","",'Meldeformular SLP 2026'!C18)</f>
        <v/>
      </c>
      <c r="F9" s="82"/>
      <c r="G9" s="82"/>
      <c r="H9" s="11"/>
    </row>
    <row r="10" spans="2:10" ht="13.95" customHeight="1" x14ac:dyDescent="0.25">
      <c r="B10" s="11"/>
      <c r="C10" s="80" t="s">
        <v>7</v>
      </c>
      <c r="D10" s="80"/>
      <c r="E10" s="27" t="str">
        <f>IF('Meldeformular SLP 2026'!C19="","",'Meldeformular SLP 2026'!C19)</f>
        <v/>
      </c>
      <c r="F10" s="82"/>
      <c r="G10" s="82"/>
      <c r="H10" s="11"/>
    </row>
    <row r="11" spans="2:10" x14ac:dyDescent="0.25">
      <c r="B11" s="11"/>
      <c r="C11" s="11"/>
      <c r="D11" s="11"/>
      <c r="E11" s="11"/>
      <c r="F11" s="11"/>
      <c r="G11" s="11"/>
      <c r="H11" s="11"/>
      <c r="J11" s="41"/>
    </row>
    <row r="12" spans="2:10" ht="25.05" customHeight="1" x14ac:dyDescent="0.25">
      <c r="B12" s="11"/>
      <c r="C12" s="10" t="s">
        <v>28</v>
      </c>
      <c r="D12" s="61" t="s">
        <v>29</v>
      </c>
      <c r="E12" s="62"/>
      <c r="F12" s="10" t="s">
        <v>30</v>
      </c>
      <c r="G12" s="3" t="s">
        <v>31</v>
      </c>
      <c r="H12" s="11"/>
    </row>
    <row r="13" spans="2:10" ht="13.95" customHeight="1" x14ac:dyDescent="0.25">
      <c r="B13" s="11"/>
      <c r="C13" s="3">
        <f>Spieler!I34</f>
        <v>0</v>
      </c>
      <c r="D13" s="77" t="s">
        <v>19</v>
      </c>
      <c r="E13" s="78"/>
      <c r="F13" s="13">
        <v>10</v>
      </c>
      <c r="G13" s="13">
        <f>C13*F13</f>
        <v>0</v>
      </c>
      <c r="H13" s="11"/>
    </row>
    <row r="14" spans="2:10" ht="13.95" customHeight="1" x14ac:dyDescent="0.25">
      <c r="B14" s="11"/>
      <c r="C14" s="3">
        <f>Spieler!J34</f>
        <v>0</v>
      </c>
      <c r="D14" s="77" t="s">
        <v>20</v>
      </c>
      <c r="E14" s="78"/>
      <c r="F14" s="13">
        <v>10</v>
      </c>
      <c r="G14" s="13">
        <f>C14*F14</f>
        <v>0</v>
      </c>
      <c r="H14" s="11"/>
    </row>
    <row r="15" spans="2:10" ht="13.95" customHeight="1" x14ac:dyDescent="0.25">
      <c r="B15" s="11"/>
      <c r="C15" s="3">
        <f>Spieler!M34</f>
        <v>0</v>
      </c>
      <c r="D15" s="77" t="s">
        <v>32</v>
      </c>
      <c r="E15" s="78"/>
      <c r="F15" s="13">
        <v>5</v>
      </c>
      <c r="G15" s="13">
        <f>C15*F15</f>
        <v>0</v>
      </c>
      <c r="H15" s="11"/>
    </row>
    <row r="16" spans="2:10" ht="13.95" customHeight="1" x14ac:dyDescent="0.25">
      <c r="B16" s="11"/>
      <c r="C16" s="3">
        <f>Spieler!N34</f>
        <v>0</v>
      </c>
      <c r="D16" s="77" t="s">
        <v>33</v>
      </c>
      <c r="E16" s="78"/>
      <c r="F16" s="13">
        <v>25</v>
      </c>
      <c r="G16" s="13">
        <f>C16*F16</f>
        <v>0</v>
      </c>
      <c r="H16" s="11"/>
    </row>
    <row r="17" spans="2:8" ht="13.95" customHeight="1" x14ac:dyDescent="0.25">
      <c r="B17" s="11"/>
      <c r="C17" s="65" t="s">
        <v>34</v>
      </c>
      <c r="D17" s="66"/>
      <c r="E17" s="66"/>
      <c r="F17" s="67"/>
      <c r="G17" s="14">
        <f>SUM(G13:G16)</f>
        <v>0</v>
      </c>
      <c r="H17" s="11"/>
    </row>
    <row r="18" spans="2:8" s="36" customFormat="1" ht="19.95" customHeight="1" x14ac:dyDescent="0.25">
      <c r="B18" s="35"/>
      <c r="C18" s="79" t="str">
        <f>IF(G17&lt;&gt;Spieler!P34,"Achtung Differenz zur Kontrollsumme: Bitte prüfen ! ! !","")</f>
        <v/>
      </c>
      <c r="D18" s="79"/>
      <c r="E18" s="79"/>
      <c r="F18" s="79"/>
      <c r="G18" s="79"/>
      <c r="H18" s="35"/>
    </row>
    <row r="19" spans="2:8" ht="13.2" customHeight="1" x14ac:dyDescent="0.25">
      <c r="B19" s="11"/>
      <c r="C19" s="68" t="s">
        <v>44</v>
      </c>
      <c r="D19" s="69"/>
      <c r="E19" s="69"/>
      <c r="F19" s="69"/>
      <c r="G19" s="70"/>
      <c r="H19" s="11"/>
    </row>
    <row r="20" spans="2:8" ht="13.2" customHeight="1" x14ac:dyDescent="0.25">
      <c r="B20" s="11"/>
      <c r="C20" s="71"/>
      <c r="D20" s="72"/>
      <c r="E20" s="72"/>
      <c r="F20" s="72"/>
      <c r="G20" s="73"/>
      <c r="H20" s="11"/>
    </row>
    <row r="21" spans="2:8" x14ac:dyDescent="0.25">
      <c r="B21" s="11"/>
      <c r="C21" s="74"/>
      <c r="D21" s="75"/>
      <c r="E21" s="75"/>
      <c r="F21" s="75"/>
      <c r="G21" s="76"/>
      <c r="H21" s="11"/>
    </row>
    <row r="22" spans="2:8" x14ac:dyDescent="0.25">
      <c r="B22" s="11"/>
      <c r="C22" s="12"/>
      <c r="D22" s="11"/>
      <c r="E22" s="11"/>
      <c r="F22" s="11"/>
      <c r="G22" s="11"/>
      <c r="H22" s="11"/>
    </row>
    <row r="23" spans="2:8" ht="13.95" customHeight="1" x14ac:dyDescent="0.25">
      <c r="B23" s="11"/>
      <c r="C23" s="63" t="s">
        <v>43</v>
      </c>
      <c r="D23" s="64"/>
      <c r="E23" s="64"/>
      <c r="F23" s="64"/>
      <c r="G23" s="64"/>
      <c r="H23" s="11"/>
    </row>
    <row r="24" spans="2:8" ht="13.95" customHeight="1" x14ac:dyDescent="0.25">
      <c r="B24" s="11"/>
      <c r="C24" s="64"/>
      <c r="D24" s="64"/>
      <c r="E24" s="64"/>
      <c r="F24" s="64"/>
      <c r="G24" s="64"/>
      <c r="H24" s="11"/>
    </row>
    <row r="25" spans="2:8" ht="13.95" customHeight="1" x14ac:dyDescent="0.25">
      <c r="B25" s="11"/>
      <c r="C25" s="64"/>
      <c r="D25" s="64"/>
      <c r="E25" s="64"/>
      <c r="F25" s="64"/>
      <c r="G25" s="64"/>
      <c r="H25" s="11"/>
    </row>
    <row r="26" spans="2:8" ht="13.95" customHeight="1" x14ac:dyDescent="0.25">
      <c r="B26" s="11"/>
      <c r="C26" s="64"/>
      <c r="D26" s="64"/>
      <c r="E26" s="64"/>
      <c r="F26" s="64"/>
      <c r="G26" s="64"/>
      <c r="H26" s="11"/>
    </row>
    <row r="27" spans="2:8" ht="13.95" customHeight="1" x14ac:dyDescent="0.25">
      <c r="B27" s="11"/>
      <c r="C27" s="64"/>
      <c r="D27" s="64"/>
      <c r="E27" s="64"/>
      <c r="F27" s="64"/>
      <c r="G27" s="64"/>
      <c r="H27" s="11"/>
    </row>
    <row r="28" spans="2:8" x14ac:dyDescent="0.25">
      <c r="B28" s="11"/>
      <c r="C28" s="11"/>
      <c r="D28" s="11"/>
      <c r="E28" s="11"/>
      <c r="F28" s="11"/>
      <c r="G28" s="11"/>
      <c r="H28" s="11"/>
    </row>
    <row r="29" spans="2:8" ht="13.2" customHeight="1" x14ac:dyDescent="0.25">
      <c r="B29" s="11"/>
      <c r="C29" s="52" t="s">
        <v>35</v>
      </c>
      <c r="D29" s="53"/>
      <c r="E29" s="53"/>
      <c r="F29" s="53"/>
      <c r="G29" s="54"/>
      <c r="H29" s="11"/>
    </row>
    <row r="30" spans="2:8" x14ac:dyDescent="0.25">
      <c r="B30" s="11"/>
      <c r="C30" s="55"/>
      <c r="D30" s="56"/>
      <c r="E30" s="56"/>
      <c r="F30" s="56"/>
      <c r="G30" s="57"/>
      <c r="H30" s="11"/>
    </row>
    <row r="31" spans="2:8" x14ac:dyDescent="0.25">
      <c r="B31" s="11"/>
      <c r="C31" s="55"/>
      <c r="D31" s="56"/>
      <c r="E31" s="56"/>
      <c r="F31" s="56"/>
      <c r="G31" s="57"/>
      <c r="H31" s="11"/>
    </row>
    <row r="32" spans="2:8" x14ac:dyDescent="0.25">
      <c r="B32" s="11"/>
      <c r="C32" s="58"/>
      <c r="D32" s="59"/>
      <c r="E32" s="59"/>
      <c r="F32" s="59"/>
      <c r="G32" s="60"/>
      <c r="H32" s="11"/>
    </row>
    <row r="33" spans="2:8" x14ac:dyDescent="0.25">
      <c r="B33" s="11"/>
      <c r="C33" s="11"/>
      <c r="D33" s="11"/>
      <c r="E33" s="11"/>
      <c r="F33" s="11"/>
      <c r="G33" s="11"/>
      <c r="H33" s="11"/>
    </row>
  </sheetData>
  <sheetProtection algorithmName="SHA-512" hashValue="dxBA9SmRWTphbSm4ihlMOdJl0eJp6ZYAu8dQxGAPIxvLG29GLMQBBa03dfNhRfrPt/pEO7KOSmI9fslKvp/huw==" saltValue="ungFIloRlCeOdvntlyuT9w==" spinCount="100000" sheet="1" objects="1" scenarios="1" selectLockedCells="1"/>
  <mergeCells count="18">
    <mergeCell ref="C10:D10"/>
    <mergeCell ref="C3:G3"/>
    <mergeCell ref="F5:G10"/>
    <mergeCell ref="C5:D5"/>
    <mergeCell ref="C6:D6"/>
    <mergeCell ref="C7:D7"/>
    <mergeCell ref="C8:D8"/>
    <mergeCell ref="C9:D9"/>
    <mergeCell ref="C29:G32"/>
    <mergeCell ref="D12:E12"/>
    <mergeCell ref="C23:G27"/>
    <mergeCell ref="C17:F17"/>
    <mergeCell ref="C19:G21"/>
    <mergeCell ref="D13:E13"/>
    <mergeCell ref="D14:E14"/>
    <mergeCell ref="D15:E15"/>
    <mergeCell ref="D16:E16"/>
    <mergeCell ref="C18:G1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Meldeformular SLP 2026</vt:lpstr>
      <vt:lpstr>Spieler</vt:lpstr>
      <vt:lpstr>Meldegeld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Schinzel</dc:creator>
  <cp:lastModifiedBy>Michael</cp:lastModifiedBy>
  <cp:lastPrinted>2022-05-12T06:47:13Z</cp:lastPrinted>
  <dcterms:created xsi:type="dcterms:W3CDTF">2022-05-09T16:26:42Z</dcterms:created>
  <dcterms:modified xsi:type="dcterms:W3CDTF">2026-01-24T10:35:01Z</dcterms:modified>
</cp:coreProperties>
</file>